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мар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<sst xmlns="http://schemas.openxmlformats.org/spreadsheetml/2006/main" count="22" uniqueCount="22">
  <si>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Кол-во</t>
  </si>
  <si>
    <t>Тариф</t>
  </si>
  <si>
    <t>Сумма</t>
  </si>
  <si>
    <t>НДС</t>
  </si>
  <si>
    <t>Сумма с НДС</t>
  </si>
  <si>
    <t>ООО "АЗС Ульяновск"</t>
  </si>
  <si>
    <t>ООО "Эко-НЕФТЬ"</t>
  </si>
  <si>
    <t>Мухаметзянов М.М.</t>
  </si>
  <si>
    <t>ИП Курдюкова</t>
  </si>
  <si>
    <t>ООО "Кварта"**</t>
  </si>
  <si>
    <t>АО «Ул.мех.завод»</t>
  </si>
  <si>
    <t>Итого:</t>
  </si>
  <si>
    <t>ООО "КА АТМ"</t>
  </si>
  <si>
    <t>Антипова Е.В.</t>
  </si>
  <si>
    <t>ООО "КС Техника"</t>
  </si>
  <si>
    <t>ООО "Амарант РПК"</t>
  </si>
  <si>
    <t>Халитова Р.И.</t>
  </si>
  <si>
    <t>б/с 62</t>
  </si>
  <si>
    <t>ООО "Кравченко Групп Деливери"</t>
  </si>
  <si>
    <t>Давыденко А.С.</t>
  </si>
  <si>
    <t>ИП Кочергин**</t>
  </si>
  <si>
    <t>Передача эл.энергии по сетям АО "УКБП" за апрель 2021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</si>
</sst>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B15" sqref="B15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3.50390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15">
      <c r="A1" s="13" t="s">
        <v>21</v>
      </c>
      <c r="B1" s="13"/>
      <c r="C1" s="13"/>
      <c r="D1" s="13"/>
      <c r="E1" s="13"/>
      <c r="F1" s="13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17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5</v>
      </c>
      <c r="B7" s="6">
        <v>4486</v>
      </c>
      <c r="C7" s="7">
        <v>2.88628</v>
      </c>
      <c r="D7" s="8">
        <f>ROUND(B7*C7,2)</f>
        <v>12947.85</v>
      </c>
      <c r="E7" s="8">
        <f>D7*0.2</f>
        <v>2589.57</v>
      </c>
      <c r="F7" s="8">
        <f>D7+E7</f>
        <v>15537.42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6</v>
      </c>
      <c r="B9" s="6">
        <v>118</v>
      </c>
      <c r="C9" s="7">
        <v>2.88628</v>
      </c>
      <c r="D9" s="8">
        <f>ROUND(B9*C9,2)</f>
        <v>340.58</v>
      </c>
      <c r="E9" s="8">
        <f>D9*0.2</f>
        <v>68.116</v>
      </c>
      <c r="F9" s="8">
        <f>D9+E9</f>
        <v>408.69599999999997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14</v>
      </c>
      <c r="B11" s="6">
        <v>1880</v>
      </c>
      <c r="C11" s="7">
        <v>2.88628</v>
      </c>
      <c r="D11" s="8">
        <f>ROUND(B11*C11,2)</f>
        <v>5426.21</v>
      </c>
      <c r="E11" s="8">
        <f>D11*0.2</f>
        <v>1085.242</v>
      </c>
      <c r="F11" s="8">
        <f>D11+E11</f>
        <v>6511.452</v>
      </c>
    </row>
    <row r="12" spans="1:6" ht="14.25">
      <c r="A12" s="2"/>
      <c r="B12" s="6"/>
      <c r="C12" s="7"/>
      <c r="D12" s="8"/>
      <c r="E12" s="8"/>
      <c r="F12" s="8"/>
    </row>
    <row r="13" spans="1:6" ht="14.25">
      <c r="A13" s="2" t="s">
        <v>15</v>
      </c>
      <c r="B13" s="6">
        <v>12300</v>
      </c>
      <c r="C13" s="7">
        <v>2.88628</v>
      </c>
      <c r="D13" s="8">
        <f>ROUND(B13*C13,2)</f>
        <v>35501.24</v>
      </c>
      <c r="E13" s="8">
        <f>D13*0.2</f>
        <v>7100.248</v>
      </c>
      <c r="F13" s="8">
        <f>D13+E13</f>
        <v>42601.488</v>
      </c>
    </row>
    <row r="14" spans="1:6" ht="14.25">
      <c r="A14" s="2"/>
      <c r="B14" s="6"/>
      <c r="C14" s="7"/>
      <c r="D14" s="8"/>
      <c r="E14" s="8"/>
      <c r="F14" s="8"/>
    </row>
    <row r="15" spans="1:6" ht="28.5">
      <c r="A15" s="12" t="s">
        <v>18</v>
      </c>
      <c r="B15" s="6">
        <v>0</v>
      </c>
      <c r="C15" s="7">
        <v>2.88628</v>
      </c>
      <c r="D15" s="8">
        <f>ROUND(B15*C15,2)</f>
        <v>0</v>
      </c>
      <c r="E15" s="8">
        <f>D15*0.2</f>
        <v>0</v>
      </c>
      <c r="F15" s="8">
        <f>D15+E15</f>
        <v>0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7</v>
      </c>
      <c r="B17" s="6">
        <v>1280</v>
      </c>
      <c r="C17" s="7">
        <v>2.88628</v>
      </c>
      <c r="D17" s="8">
        <f>ROUND(B17*C17,2)</f>
        <v>3694.44</v>
      </c>
      <c r="E17" s="8">
        <f>D17*0.2</f>
        <v>738.888</v>
      </c>
      <c r="F17" s="8">
        <f>D17+E17</f>
        <v>4433.328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8</v>
      </c>
      <c r="B19" s="6">
        <v>675</v>
      </c>
      <c r="C19" s="7">
        <v>2.88628</v>
      </c>
      <c r="D19" s="8">
        <f>ROUND(B19*C19,2)</f>
        <v>1948.24</v>
      </c>
      <c r="E19" s="8">
        <f>D19*0.2</f>
        <v>389.648</v>
      </c>
      <c r="F19" s="8">
        <f>D19+E19</f>
        <v>2337.888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12</v>
      </c>
      <c r="B21" s="6">
        <v>3280</v>
      </c>
      <c r="C21" s="7">
        <v>2.88628</v>
      </c>
      <c r="D21" s="8">
        <f>ROUND(B21*C21,2)</f>
        <v>9467</v>
      </c>
      <c r="E21" s="8">
        <f>D21*0.2</f>
        <v>1893.4</v>
      </c>
      <c r="F21" s="8">
        <f>D21+E21</f>
        <v>11360.4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19</v>
      </c>
      <c r="B23" s="6">
        <v>0</v>
      </c>
      <c r="C23" s="7">
        <v>2.88628</v>
      </c>
      <c r="D23" s="8">
        <f>ROUND(B23*C23,2)</f>
        <v>0</v>
      </c>
      <c r="E23" s="8">
        <f>D23*0.2</f>
        <v>0</v>
      </c>
      <c r="F23" s="8">
        <f>D23+E23</f>
        <v>0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13</v>
      </c>
      <c r="B25" s="6">
        <v>125</v>
      </c>
      <c r="C25" s="7">
        <v>2.88628</v>
      </c>
      <c r="D25" s="8">
        <f>ROUND(B25*C25,2)</f>
        <v>360.79</v>
      </c>
      <c r="E25" s="8">
        <f>D25*0.2</f>
        <v>72.158</v>
      </c>
      <c r="F25" s="8">
        <f>D25+E25</f>
        <v>432.94800000000004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9</v>
      </c>
      <c r="B27" s="6">
        <v>1815</v>
      </c>
      <c r="C27" s="7">
        <v>3.32103</v>
      </c>
      <c r="D27" s="8">
        <f>ROUND(B27*C27,2)</f>
        <v>6027.67</v>
      </c>
      <c r="E27" s="8">
        <f>D27*0.2</f>
        <v>1205.534</v>
      </c>
      <c r="F27" s="8">
        <f>D27+E27</f>
        <v>7233.204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20</v>
      </c>
      <c r="B29" s="6">
        <v>2300</v>
      </c>
      <c r="C29" s="7">
        <v>3.32103</v>
      </c>
      <c r="D29" s="8">
        <f>ROUND(B29*C29,2)</f>
        <v>7638.37</v>
      </c>
      <c r="E29" s="8">
        <f>D29*0.2</f>
        <v>1527.674</v>
      </c>
      <c r="F29" s="8">
        <f>D29+E29</f>
        <v>9166.044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10</v>
      </c>
      <c r="B31" s="6">
        <v>1780</v>
      </c>
      <c r="C31" s="7">
        <v>2.88628</v>
      </c>
      <c r="D31" s="8">
        <f>ROUND(B31*C31,2)</f>
        <v>5137.58</v>
      </c>
      <c r="E31" s="8">
        <f>D31*0.2</f>
        <v>1027.516</v>
      </c>
      <c r="F31" s="8">
        <f>D31+E31</f>
        <v>6165.096</v>
      </c>
    </row>
    <row r="32" spans="1:6" ht="14.25">
      <c r="A32" s="2"/>
      <c r="B32" s="6"/>
      <c r="C32" s="7"/>
      <c r="D32" s="8"/>
      <c r="E32" s="8"/>
      <c r="F32" s="8"/>
    </row>
    <row r="33" spans="1:6" ht="14.25">
      <c r="A33" s="2" t="s">
        <v>16</v>
      </c>
      <c r="B33" s="6">
        <v>750</v>
      </c>
      <c r="C33" s="7">
        <v>2.88628</v>
      </c>
      <c r="D33" s="8">
        <f>ROUND(B33*C33,2)</f>
        <v>2164.71</v>
      </c>
      <c r="E33" s="8">
        <f>D33*0.2</f>
        <v>432.942</v>
      </c>
      <c r="F33" s="8">
        <f>D33+E33</f>
        <v>2597.652</v>
      </c>
    </row>
    <row r="34" spans="1:6" ht="14.25">
      <c r="A34" s="2"/>
      <c r="B34" s="2"/>
      <c r="C34" s="2"/>
      <c r="D34" s="8"/>
      <c r="E34" s="8"/>
      <c r="F34" s="8"/>
    </row>
    <row r="35" spans="1:6" ht="15">
      <c r="A35" s="4" t="s">
        <v>11</v>
      </c>
      <c r="B35" s="9">
        <f>SUM(B7:B33)</f>
        <v>30789</v>
      </c>
      <c r="C35" s="10"/>
      <c r="D35" s="10">
        <f>SUM(D7:D34)</f>
        <v>90654.68</v>
      </c>
      <c r="E35" s="10">
        <f>SUM(E7:E34)</f>
        <v>18130.935999999998</v>
      </c>
      <c r="F35" s="10">
        <f>D35+E35</f>
        <v>108785.616</v>
      </c>
    </row>
    <row r="37" ht="14.25">
      <c r="E37" s="11"/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2021-05-20T03:36:06Z</cp:lastPrinted>
  <dcterms:created xsi:type="dcterms:W3CDTF">2018-02-07T17:34:47Z</dcterms:created>
  <dcterms:modified xsi:type="dcterms:W3CDTF">2021-05-20T03:36:11Z</dcterms:modified>
  <cp:category/>
  <cp:version/>
  <cp:contentType/>
  <cp:contentStatus/>
  <cp:revision>17</cp:revision>
</cp:coreProperties>
</file>